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5" yWindow="-105" windowWidth="23250" windowHeight="1257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38" i="1"/>
  <c r="H22" i="1"/>
  <c r="H23" i="1"/>
  <c r="H24" i="1"/>
  <c r="H27" i="1"/>
  <c r="H28" i="1"/>
  <c r="H2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E39" i="1"/>
  <c r="H39" i="1" s="1"/>
  <c r="E31" i="1"/>
  <c r="H31" i="1" s="1"/>
  <c r="E29" i="1"/>
  <c r="E22" i="1"/>
  <c r="E23" i="1"/>
  <c r="E24" i="1"/>
  <c r="E25" i="1"/>
  <c r="H25" i="1" s="1"/>
  <c r="E26" i="1"/>
  <c r="H26" i="1" s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D10" i="1" s="1"/>
  <c r="D160" i="1" s="1"/>
  <c r="C12" i="1"/>
  <c r="C10" i="1" s="1"/>
  <c r="C160" i="1" s="1"/>
  <c r="H85" i="1" l="1"/>
  <c r="H10" i="1"/>
  <c r="E85" i="1"/>
  <c r="E10" i="1"/>
  <c r="F160" i="1"/>
  <c r="E160" i="1" l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<sst xmlns="http://schemas.openxmlformats.org/spreadsheetml/2006/main" count="163" uniqueCount="90">
  <si>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</si>
  <si>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</si>
  <si>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</si>
  <si>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</si>
  <si>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</si>
  <si>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</si>
  <si>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</si>
  <si>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</si>
  <si>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</si>
  <si>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</si>
  <si>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</si>
  <si>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</si>
  <si>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</si>
  <si>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</si>
  <si>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</si>
  <si>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</si>
  <si>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</si>
  <si>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</si>
  <si>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</si>
  <si>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</si>
  <si>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</si>
  <si>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</si>
  <si>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</si>
  <si>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</si>
  <si>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</si>
  <si>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</si>
  <si>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</si>
  <si>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</si>
  <si>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</si>
  <si>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</si>
  <si>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</si>
  <si>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</si>
  <si>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</si>
  <si>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</si>
  <si>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</si>
  <si>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</si>
  <si>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</si>
  <si>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</si>
  <si>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</si>
  <si>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</si>
  <si>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</si>
  <si>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</si>
  <si>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</si>
  <si>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</si>
  <si>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</si>
  <si>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</si>
  <si>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</si>
  <si>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</si>
  <si>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</si>
  <si>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</si>
  <si>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</si>
  <si>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</si>
  <si>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</si>
  <si>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</si>
  <si>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</si>
  <si>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</si>
  <si>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</si>
  <si>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</si>
  <si>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</si>
  <si>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</si>
  <si>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</si>
  <si>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</si>
  <si>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</si>
  <si>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</si>
  <si>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</si>
  <si>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</si>
  <si>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</si>
  <si>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</si>
  <si>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</si>
  <si>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</si>
  <si>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</si>
  <si>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</si>
  <si>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</si>
  <si>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</si>
  <si>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</si>
  <si>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</si>
  <si>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</si>
  <si>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</si>
  <si>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</si>
  <si>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</si>
  <si>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</si>
  <si>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</si>
  <si>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</si>
  <si>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</si>
  <si>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</si>
  <si>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</si>
  <si>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</si>
  <si>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</si>
  <si>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30 de junio de 2021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</si>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</sst>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F103" sqref="F10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43" t="s">
        <v>89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5">
      <c r="B5" s="49" t="s">
        <v>88</v>
      </c>
      <c r="C5" s="50"/>
      <c r="D5" s="50"/>
      <c r="E5" s="50"/>
      <c r="F5" s="50"/>
      <c r="G5" s="50"/>
      <c r="H5" s="51"/>
    </row>
    <row r="6" spans="2:9" ht="15.75" customHeight="1" thickBot="1" x14ac:dyDescent="0.3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5">
      <c r="B9" s="4"/>
      <c r="C9" s="5"/>
      <c r="D9" s="5"/>
      <c r="E9" s="27"/>
      <c r="F9" s="5"/>
      <c r="G9" s="5"/>
      <c r="H9" s="33"/>
    </row>
    <row r="10" spans="2:9" x14ac:dyDescent="0.25">
      <c r="B10" s="6" t="s">
        <v>12</v>
      </c>
      <c r="C10" s="7">
        <f>SUM(C12,C20,C30,C40,C50,C60,C64,C73,C77)</f>
        <v>50175523</v>
      </c>
      <c r="D10" s="8">
        <f>SUM(D12,D20,D30,D40,D50,D60,D64,D73,D77)</f>
        <v>0</v>
      </c>
      <c r="E10" s="28">
        <f t="shared" ref="E10:H10" si="0">SUM(E12,E20,E30,E40,E50,E60,E64,E73,E77)</f>
        <v>50175523</v>
      </c>
      <c r="F10" s="8">
        <f t="shared" si="0"/>
        <v>20840085.890000001</v>
      </c>
      <c r="G10" s="8">
        <f t="shared" si="0"/>
        <v>20840085.890000001</v>
      </c>
      <c r="H10" s="28">
        <f t="shared" si="0"/>
        <v>29335437.109999999</v>
      </c>
    </row>
    <row r="11" spans="2:9" x14ac:dyDescent="0.25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31913670</v>
      </c>
      <c r="D12" s="7">
        <f>SUM(D13:D19)</f>
        <v>0</v>
      </c>
      <c r="E12" s="29">
        <f t="shared" ref="E12:H12" si="1">SUM(E13:E19)</f>
        <v>31913670</v>
      </c>
      <c r="F12" s="7">
        <f t="shared" si="1"/>
        <v>11737896.359999999</v>
      </c>
      <c r="G12" s="7">
        <f t="shared" si="1"/>
        <v>11737896.359999999</v>
      </c>
      <c r="H12" s="29">
        <f t="shared" si="1"/>
        <v>20175773.640000001</v>
      </c>
    </row>
    <row r="13" spans="2:9" ht="24" x14ac:dyDescent="0.2">
      <c r="B13" s="10" t="s">
        <v>14</v>
      </c>
      <c r="C13" s="25">
        <v>10563300</v>
      </c>
      <c r="D13" s="25">
        <v>0</v>
      </c>
      <c r="E13" s="30">
        <f>SUM(C13:D13)</f>
        <v>10563300</v>
      </c>
      <c r="F13" s="26">
        <v>4791248.01</v>
      </c>
      <c r="G13" s="26">
        <v>4791248.01</v>
      </c>
      <c r="H13" s="34">
        <f>SUM(E13-F13)</f>
        <v>5772051.9900000002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7985040</v>
      </c>
      <c r="D15" s="25">
        <v>0</v>
      </c>
      <c r="E15" s="30">
        <f t="shared" si="2"/>
        <v>7985040</v>
      </c>
      <c r="F15" s="26">
        <v>2588087.77</v>
      </c>
      <c r="G15" s="26">
        <v>2588087.77</v>
      </c>
      <c r="H15" s="34">
        <f t="shared" si="3"/>
        <v>5396952.2300000004</v>
      </c>
    </row>
    <row r="16" spans="2:9" x14ac:dyDescent="0.2">
      <c r="B16" s="10" t="s">
        <v>17</v>
      </c>
      <c r="C16" s="25">
        <v>4268000</v>
      </c>
      <c r="D16" s="25">
        <v>0</v>
      </c>
      <c r="E16" s="30">
        <f t="shared" si="2"/>
        <v>4268000</v>
      </c>
      <c r="F16" s="26">
        <v>1697310.67</v>
      </c>
      <c r="G16" s="26">
        <v>1697310.67</v>
      </c>
      <c r="H16" s="34">
        <f t="shared" si="3"/>
        <v>2570689.33</v>
      </c>
    </row>
    <row r="17" spans="2:8" x14ac:dyDescent="0.2">
      <c r="B17" s="10" t="s">
        <v>18</v>
      </c>
      <c r="C17" s="25">
        <v>8097330</v>
      </c>
      <c r="D17" s="25">
        <v>0</v>
      </c>
      <c r="E17" s="30">
        <f t="shared" si="2"/>
        <v>8097330</v>
      </c>
      <c r="F17" s="26">
        <v>2661249.91</v>
      </c>
      <c r="G17" s="26">
        <v>2661249.91</v>
      </c>
      <c r="H17" s="34">
        <f t="shared" si="3"/>
        <v>5436080.0899999999</v>
      </c>
    </row>
    <row r="18" spans="2:8" x14ac:dyDescent="0.2">
      <c r="B18" s="10" t="s">
        <v>19</v>
      </c>
      <c r="C18" s="25">
        <v>1000000</v>
      </c>
      <c r="D18" s="25">
        <v>0</v>
      </c>
      <c r="E18" s="30">
        <f t="shared" si="2"/>
        <v>1000000</v>
      </c>
      <c r="F18" s="26">
        <v>0</v>
      </c>
      <c r="G18" s="26">
        <v>0</v>
      </c>
      <c r="H18" s="34">
        <f t="shared" si="3"/>
        <v>1000000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1949000</v>
      </c>
      <c r="D20" s="7">
        <f t="shared" ref="D20:H20" si="4">SUM(D21:D29)</f>
        <v>0</v>
      </c>
      <c r="E20" s="29">
        <f t="shared" si="4"/>
        <v>1949000</v>
      </c>
      <c r="F20" s="7">
        <f t="shared" si="4"/>
        <v>487955.1</v>
      </c>
      <c r="G20" s="7">
        <f t="shared" si="4"/>
        <v>487955.1</v>
      </c>
      <c r="H20" s="29">
        <f t="shared" si="4"/>
        <v>1461044.9</v>
      </c>
    </row>
    <row r="21" spans="2:8" ht="24" x14ac:dyDescent="0.2">
      <c r="B21" s="10" t="s">
        <v>22</v>
      </c>
      <c r="C21" s="25">
        <v>505000</v>
      </c>
      <c r="D21" s="25">
        <v>0</v>
      </c>
      <c r="E21" s="30">
        <f t="shared" si="2"/>
        <v>505000</v>
      </c>
      <c r="F21" s="26">
        <v>95723.65</v>
      </c>
      <c r="G21" s="26">
        <v>95723.65</v>
      </c>
      <c r="H21" s="34">
        <f t="shared" si="3"/>
        <v>409276.35</v>
      </c>
    </row>
    <row r="22" spans="2:8" x14ac:dyDescent="0.25">
      <c r="B22" s="10" t="s">
        <v>23</v>
      </c>
      <c r="C22" s="25">
        <v>138000</v>
      </c>
      <c r="D22" s="25">
        <v>0</v>
      </c>
      <c r="E22" s="30">
        <f t="shared" si="2"/>
        <v>138000</v>
      </c>
      <c r="F22" s="26">
        <v>18774.98</v>
      </c>
      <c r="G22" s="26">
        <v>18774.98</v>
      </c>
      <c r="H22" s="34">
        <f t="shared" si="3"/>
        <v>119225.02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6000</v>
      </c>
      <c r="D25" s="25">
        <v>0</v>
      </c>
      <c r="E25" s="30">
        <f t="shared" si="2"/>
        <v>6000</v>
      </c>
      <c r="F25" s="26">
        <v>1896.83</v>
      </c>
      <c r="G25" s="26">
        <v>1896.83</v>
      </c>
      <c r="H25" s="34">
        <f t="shared" si="3"/>
        <v>4103.17</v>
      </c>
    </row>
    <row r="26" spans="2:8" x14ac:dyDescent="0.25">
      <c r="B26" s="10" t="s">
        <v>27</v>
      </c>
      <c r="C26" s="25">
        <v>1300000</v>
      </c>
      <c r="D26" s="25">
        <v>0</v>
      </c>
      <c r="E26" s="30">
        <f t="shared" si="2"/>
        <v>1300000</v>
      </c>
      <c r="F26" s="26">
        <v>371559.64</v>
      </c>
      <c r="G26" s="26">
        <v>371559.64</v>
      </c>
      <c r="H26" s="34">
        <f t="shared" si="3"/>
        <v>928440.36</v>
      </c>
    </row>
    <row r="27" spans="2:8" ht="24" x14ac:dyDescent="0.2">
      <c r="B27" s="10" t="s">
        <v>28</v>
      </c>
      <c r="C27" s="25">
        <v>0</v>
      </c>
      <c r="D27" s="25">
        <v>0</v>
      </c>
      <c r="E27" s="30">
        <f t="shared" si="2"/>
        <v>0</v>
      </c>
      <c r="F27" s="26">
        <v>0</v>
      </c>
      <c r="G27" s="26">
        <v>0</v>
      </c>
      <c r="H27" s="34">
        <f t="shared" si="3"/>
        <v>0</v>
      </c>
    </row>
    <row r="28" spans="2:8" ht="12" customHeight="1" x14ac:dyDescent="0.25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5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 x14ac:dyDescent="0.25">
      <c r="B30" s="12" t="s">
        <v>31</v>
      </c>
      <c r="C30" s="7">
        <f>SUM(C31:C39)</f>
        <v>2710000</v>
      </c>
      <c r="D30" s="7">
        <f t="shared" ref="D30:H30" si="5">SUM(D31:D39)</f>
        <v>0</v>
      </c>
      <c r="E30" s="29">
        <f t="shared" si="5"/>
        <v>2710000</v>
      </c>
      <c r="F30" s="7">
        <f t="shared" si="5"/>
        <v>652397.60000000009</v>
      </c>
      <c r="G30" s="7">
        <f t="shared" si="5"/>
        <v>652397.60000000009</v>
      </c>
      <c r="H30" s="29">
        <f t="shared" si="5"/>
        <v>2057602.4000000001</v>
      </c>
    </row>
    <row r="31" spans="2:8" x14ac:dyDescent="0.2">
      <c r="B31" s="10" t="s">
        <v>32</v>
      </c>
      <c r="C31" s="25">
        <v>130000</v>
      </c>
      <c r="D31" s="25">
        <v>0</v>
      </c>
      <c r="E31" s="30">
        <f t="shared" si="2"/>
        <v>130000</v>
      </c>
      <c r="F31" s="26">
        <v>46523.61</v>
      </c>
      <c r="G31" s="26">
        <v>46523.61</v>
      </c>
      <c r="H31" s="34">
        <f t="shared" si="3"/>
        <v>83476.39</v>
      </c>
    </row>
    <row r="32" spans="2:8" x14ac:dyDescent="0.25">
      <c r="B32" s="10" t="s">
        <v>33</v>
      </c>
      <c r="C32" s="25">
        <v>85000</v>
      </c>
      <c r="D32" s="25">
        <v>0</v>
      </c>
      <c r="E32" s="30">
        <f t="shared" si="2"/>
        <v>85000</v>
      </c>
      <c r="F32" s="26">
        <v>36076</v>
      </c>
      <c r="G32" s="26">
        <v>36076</v>
      </c>
      <c r="H32" s="34">
        <f t="shared" si="3"/>
        <v>48924</v>
      </c>
    </row>
    <row r="33" spans="2:8" ht="24" x14ac:dyDescent="0.2">
      <c r="B33" s="10" t="s">
        <v>34</v>
      </c>
      <c r="C33" s="25">
        <v>575000</v>
      </c>
      <c r="D33" s="25">
        <v>0</v>
      </c>
      <c r="E33" s="30">
        <f t="shared" si="2"/>
        <v>575000</v>
      </c>
      <c r="F33" s="26">
        <v>115884</v>
      </c>
      <c r="G33" s="26">
        <v>115884</v>
      </c>
      <c r="H33" s="34">
        <f t="shared" si="3"/>
        <v>459116</v>
      </c>
    </row>
    <row r="34" spans="2:8" ht="24.6" customHeight="1" x14ac:dyDescent="0.25">
      <c r="B34" s="10" t="s">
        <v>35</v>
      </c>
      <c r="C34" s="25">
        <v>410000</v>
      </c>
      <c r="D34" s="25">
        <v>0</v>
      </c>
      <c r="E34" s="30">
        <f t="shared" si="2"/>
        <v>410000</v>
      </c>
      <c r="F34" s="26">
        <v>181327.52</v>
      </c>
      <c r="G34" s="26">
        <v>181327.52</v>
      </c>
      <c r="H34" s="34">
        <f t="shared" si="3"/>
        <v>228672.48</v>
      </c>
    </row>
    <row r="35" spans="2:8" ht="24" x14ac:dyDescent="0.2">
      <c r="B35" s="10" t="s">
        <v>36</v>
      </c>
      <c r="C35" s="25">
        <v>1010000</v>
      </c>
      <c r="D35" s="25">
        <v>0</v>
      </c>
      <c r="E35" s="30">
        <f t="shared" si="2"/>
        <v>1010000</v>
      </c>
      <c r="F35" s="26">
        <v>216696.17</v>
      </c>
      <c r="G35" s="26">
        <v>216696.17</v>
      </c>
      <c r="H35" s="34">
        <f t="shared" si="3"/>
        <v>793303.83</v>
      </c>
    </row>
    <row r="36" spans="2:8" ht="24" x14ac:dyDescent="0.2">
      <c r="B36" s="10" t="s">
        <v>37</v>
      </c>
      <c r="C36" s="25">
        <v>100000</v>
      </c>
      <c r="D36" s="25">
        <v>0</v>
      </c>
      <c r="E36" s="30">
        <f t="shared" si="2"/>
        <v>100000</v>
      </c>
      <c r="F36" s="26">
        <v>37108.400000000001</v>
      </c>
      <c r="G36" s="26">
        <v>37108.400000000001</v>
      </c>
      <c r="H36" s="34">
        <f t="shared" si="3"/>
        <v>62891.6</v>
      </c>
    </row>
    <row r="37" spans="2:8" x14ac:dyDescent="0.2">
      <c r="B37" s="10" t="s">
        <v>38</v>
      </c>
      <c r="C37" s="25">
        <v>100000</v>
      </c>
      <c r="D37" s="25">
        <v>0</v>
      </c>
      <c r="E37" s="30">
        <f t="shared" si="2"/>
        <v>100000</v>
      </c>
      <c r="F37" s="26">
        <v>0</v>
      </c>
      <c r="G37" s="26">
        <v>0</v>
      </c>
      <c r="H37" s="34">
        <f t="shared" si="3"/>
        <v>100000</v>
      </c>
    </row>
    <row r="38" spans="2:8" x14ac:dyDescent="0.2">
      <c r="B38" s="10" t="s">
        <v>39</v>
      </c>
      <c r="C38" s="25">
        <v>200000</v>
      </c>
      <c r="D38" s="25">
        <v>0</v>
      </c>
      <c r="E38" s="30">
        <f t="shared" si="2"/>
        <v>200000</v>
      </c>
      <c r="F38" s="26">
        <v>0</v>
      </c>
      <c r="G38" s="26">
        <v>0</v>
      </c>
      <c r="H38" s="34">
        <f t="shared" si="3"/>
        <v>200000</v>
      </c>
    </row>
    <row r="39" spans="2:8" x14ac:dyDescent="0.2">
      <c r="B39" s="10" t="s">
        <v>40</v>
      </c>
      <c r="C39" s="25">
        <v>100000</v>
      </c>
      <c r="D39" s="25">
        <v>0</v>
      </c>
      <c r="E39" s="30">
        <f t="shared" si="2"/>
        <v>100000</v>
      </c>
      <c r="F39" s="26">
        <v>18781.900000000001</v>
      </c>
      <c r="G39" s="26">
        <v>18781.900000000001</v>
      </c>
      <c r="H39" s="34">
        <f t="shared" si="3"/>
        <v>81218.100000000006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250000</v>
      </c>
      <c r="D50" s="7">
        <f t="shared" ref="D50:H50" si="7">SUM(D51:D59)</f>
        <v>0</v>
      </c>
      <c r="E50" s="29">
        <f t="shared" si="7"/>
        <v>250000</v>
      </c>
      <c r="F50" s="7">
        <f t="shared" si="7"/>
        <v>40226.879999999997</v>
      </c>
      <c r="G50" s="7">
        <f t="shared" si="7"/>
        <v>40226.879999999997</v>
      </c>
      <c r="H50" s="29">
        <f t="shared" si="7"/>
        <v>209773.12</v>
      </c>
    </row>
    <row r="51" spans="2:8" x14ac:dyDescent="0.2">
      <c r="B51" s="10" t="s">
        <v>52</v>
      </c>
      <c r="C51" s="25">
        <v>125000</v>
      </c>
      <c r="D51" s="25">
        <v>0</v>
      </c>
      <c r="E51" s="30">
        <f t="shared" si="2"/>
        <v>125000</v>
      </c>
      <c r="F51" s="26">
        <v>15382.33</v>
      </c>
      <c r="G51" s="26">
        <v>15382.33</v>
      </c>
      <c r="H51" s="34">
        <f t="shared" si="3"/>
        <v>109617.67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125000</v>
      </c>
      <c r="D56" s="25">
        <v>0</v>
      </c>
      <c r="E56" s="30">
        <f t="shared" si="2"/>
        <v>125000</v>
      </c>
      <c r="F56" s="26">
        <v>24844.55</v>
      </c>
      <c r="G56" s="26">
        <v>24844.55</v>
      </c>
      <c r="H56" s="34">
        <f t="shared" si="3"/>
        <v>100155.45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13352853</v>
      </c>
      <c r="D60" s="7">
        <f t="shared" ref="D60:H60" si="8">SUM(D61:D63)</f>
        <v>0</v>
      </c>
      <c r="E60" s="29">
        <f t="shared" si="8"/>
        <v>13352853</v>
      </c>
      <c r="F60" s="7">
        <f t="shared" si="8"/>
        <v>7921609.9500000002</v>
      </c>
      <c r="G60" s="7">
        <f t="shared" si="8"/>
        <v>7921609.9500000002</v>
      </c>
      <c r="H60" s="29">
        <f t="shared" si="8"/>
        <v>5431243.0499999998</v>
      </c>
    </row>
    <row r="61" spans="2:8" x14ac:dyDescent="0.2">
      <c r="B61" s="10" t="s">
        <v>62</v>
      </c>
      <c r="C61" s="25">
        <v>13352853</v>
      </c>
      <c r="D61" s="25">
        <v>0</v>
      </c>
      <c r="E61" s="30">
        <f t="shared" si="2"/>
        <v>13352853</v>
      </c>
      <c r="F61" s="26">
        <v>7921609.9500000002</v>
      </c>
      <c r="G61" s="26">
        <v>7921609.9500000002</v>
      </c>
      <c r="H61" s="34">
        <f t="shared" si="3"/>
        <v>5431243.0499999998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100000</v>
      </c>
      <c r="D85" s="17">
        <f t="shared" ref="D85:H85" si="14">SUM(D86,D94,D104,D114,D124,D134,D138,D147,D151)</f>
        <v>0</v>
      </c>
      <c r="E85" s="31">
        <f t="shared" si="14"/>
        <v>100000</v>
      </c>
      <c r="F85" s="17">
        <f t="shared" si="14"/>
        <v>0</v>
      </c>
      <c r="G85" s="17">
        <f t="shared" si="14"/>
        <v>0</v>
      </c>
      <c r="H85" s="31">
        <f t="shared" si="14"/>
        <v>100000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100000</v>
      </c>
      <c r="D94" s="7">
        <f t="shared" ref="D94:H94" si="18">SUM(D95:D103)</f>
        <v>0</v>
      </c>
      <c r="E94" s="29">
        <f t="shared" si="18"/>
        <v>100000</v>
      </c>
      <c r="F94" s="7">
        <f t="shared" si="18"/>
        <v>0</v>
      </c>
      <c r="G94" s="7">
        <f t="shared" si="18"/>
        <v>0</v>
      </c>
      <c r="H94" s="29">
        <f t="shared" si="18"/>
        <v>100000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100000</v>
      </c>
      <c r="D101" s="25">
        <v>0</v>
      </c>
      <c r="E101" s="30">
        <f t="shared" si="17"/>
        <v>100000</v>
      </c>
      <c r="F101" s="26">
        <v>0</v>
      </c>
      <c r="G101" s="26">
        <v>0</v>
      </c>
      <c r="H101" s="34">
        <f t="shared" si="16"/>
        <v>100000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50275523</v>
      </c>
      <c r="D160" s="24">
        <f t="shared" ref="D160:G160" si="28">SUM(D10,D85)</f>
        <v>0</v>
      </c>
      <c r="E160" s="32">
        <f>SUM(E10,E85)</f>
        <v>50275523</v>
      </c>
      <c r="F160" s="24">
        <f t="shared" si="28"/>
        <v>20840085.890000001</v>
      </c>
      <c r="G160" s="24">
        <f t="shared" si="28"/>
        <v>20840085.890000001</v>
      </c>
      <c r="H160" s="32">
        <f>SUM(H10,H85)</f>
        <v>29435437.109999999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2020-01-08T21:14:59Z</dcterms:created>
  <dcterms:modified xsi:type="dcterms:W3CDTF">2021-07-13T17:03:57Z</dcterms:modified>
</cp:coreProperties>
</file>